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45ADB42-8767-4134-9AB3-DEE4F9884160}" xr6:coauthVersionLast="46" xr6:coauthVersionMax="46" xr10:uidLastSave="{00000000-0000-0000-0000-000000000000}"/>
  <bookViews>
    <workbookView xWindow="-120" yWindow="-120" windowWidth="20730" windowHeight="11160" xr2:uid="{A5C9FC2B-F9F4-49E4-A656-5AC1E59C877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1" l="1"/>
  <c r="F38" i="1"/>
  <c r="F29" i="1"/>
  <c r="F19" i="1"/>
  <c r="F14" i="1"/>
  <c r="G48" i="1"/>
  <c r="E19" i="1"/>
  <c r="E48" i="1" s="1"/>
  <c r="F4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</author>
  </authors>
  <commentList>
    <comment ref="G4" authorId="0" shapeId="0" xr:uid="{41C48D61-3BAC-4D61-BCEC-73D92F61A3F4}">
      <text>
        <r>
          <rPr>
            <sz val="9"/>
            <color indexed="81"/>
            <rFont val="Tahoma"/>
            <family val="2"/>
          </rPr>
          <t xml:space="preserve">Office Allowance, Computer  costs, Mileage costs etc.
</t>
        </r>
      </text>
    </comment>
  </commentList>
</comments>
</file>

<file path=xl/sharedStrings.xml><?xml version="1.0" encoding="utf-8"?>
<sst xmlns="http://schemas.openxmlformats.org/spreadsheetml/2006/main" count="124" uniqueCount="39">
  <si>
    <t xml:space="preserve">Sithney Parish Council </t>
  </si>
  <si>
    <t>1/4/20 to 31/3/21</t>
  </si>
  <si>
    <t>Date</t>
  </si>
  <si>
    <t>No.</t>
  </si>
  <si>
    <t>Chq. No.</t>
  </si>
  <si>
    <t>Payee</t>
  </si>
  <si>
    <t>Total</t>
  </si>
  <si>
    <t>VAT</t>
  </si>
  <si>
    <t>Bacs</t>
  </si>
  <si>
    <t>Cornwall Pension Fund</t>
  </si>
  <si>
    <t>R Pascoe &amp; Sons</t>
  </si>
  <si>
    <t>R Sanders</t>
  </si>
  <si>
    <t>Mrs J Ellis</t>
  </si>
  <si>
    <t>STO</t>
  </si>
  <si>
    <t>Mr R Sanders</t>
  </si>
  <si>
    <t>bacs</t>
  </si>
  <si>
    <t xml:space="preserve">Cornwall ALC Limited </t>
  </si>
  <si>
    <t>Cormac Solutions LTD</t>
  </si>
  <si>
    <t>Zurich Municipal</t>
  </si>
  <si>
    <t>PKF Littlejohn LLP</t>
  </si>
  <si>
    <t>Cornwall Pension fund</t>
  </si>
  <si>
    <t>Davey &amp; Gilbert Ltd</t>
  </si>
  <si>
    <t>RBL Poppy Appeal</t>
  </si>
  <si>
    <t>02.03.21</t>
  </si>
  <si>
    <t>Net</t>
  </si>
  <si>
    <t>Description</t>
  </si>
  <si>
    <t>Clerk Pension</t>
  </si>
  <si>
    <t>Clerk Salary</t>
  </si>
  <si>
    <t>Membership</t>
  </si>
  <si>
    <t>Insurance for the year</t>
  </si>
  <si>
    <t>Audit fees</t>
  </si>
  <si>
    <t>LMP + Plover's Field Cutting</t>
  </si>
  <si>
    <t>Electrical work Defibrillator</t>
  </si>
  <si>
    <t>S137 Donation</t>
  </si>
  <si>
    <t>Moving of granite bench</t>
  </si>
  <si>
    <t>New Printer</t>
  </si>
  <si>
    <t>Norton internet security and stationery</t>
  </si>
  <si>
    <t>Payments over £100</t>
  </si>
  <si>
    <t>Bus Shelter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</si>
</sst>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;@"/>
    <numFmt numFmtId="165" formatCode="&quot;£&quot;#,##0.00"/>
    <numFmt numFmtId="166" formatCode="d/m/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u/>
      <sz val="10"/>
      <name val="Arial"/>
      <family val="2"/>
    </font>
    <font>
      <u/>
      <sz val="11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</font>
    <font>
      <sz val="8"/>
      <name val="Wingdings"/>
      <charset val="2"/>
    </font>
    <font>
      <b/>
      <u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u val="double"/>
      <sz val="11"/>
      <name val="Calibri"/>
      <family val="2"/>
    </font>
    <font>
      <b/>
      <u val="double"/>
      <sz val="11"/>
      <color indexed="8"/>
      <name val="Calibri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right"/>
    </xf>
    <xf numFmtId="0" fontId="4" fillId="0" borderId="0" xfId="0" applyFont="1"/>
    <xf numFmtId="4" fontId="2" fillId="0" borderId="0" xfId="0" applyNumberFormat="1" applyFont="1"/>
    <xf numFmtId="165" fontId="5" fillId="2" borderId="1" xfId="0" applyNumberFormat="1" applyFont="1" applyFill="1" applyBorder="1" applyAlignment="1">
      <alignment horizontal="right"/>
    </xf>
    <xf numFmtId="4" fontId="2" fillId="2" borderId="0" xfId="0" applyNumberFormat="1" applyFont="1" applyFill="1"/>
    <xf numFmtId="0" fontId="2" fillId="2" borderId="0" xfId="0" applyFont="1" applyFill="1"/>
    <xf numFmtId="0" fontId="7" fillId="0" borderId="0" xfId="0" applyFont="1"/>
    <xf numFmtId="165" fontId="2" fillId="2" borderId="1" xfId="0" applyNumberFormat="1" applyFont="1" applyFill="1" applyBorder="1"/>
    <xf numFmtId="16" fontId="2" fillId="0" borderId="0" xfId="0" applyNumberFormat="1" applyFont="1"/>
    <xf numFmtId="0" fontId="2" fillId="2" borderId="1" xfId="0" applyFont="1" applyFill="1" applyBorder="1" applyAlignment="1">
      <alignment horizontal="right"/>
    </xf>
    <xf numFmtId="164" fontId="2" fillId="0" borderId="0" xfId="0" applyNumberFormat="1" applyFont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right" vertical="top"/>
    </xf>
    <xf numFmtId="0" fontId="5" fillId="0" borderId="0" xfId="0" applyFont="1" applyAlignment="1">
      <alignment horizontal="left" vertical="top"/>
    </xf>
    <xf numFmtId="4" fontId="8" fillId="0" borderId="0" xfId="0" applyNumberFormat="1" applyFont="1"/>
    <xf numFmtId="166" fontId="9" fillId="2" borderId="0" xfId="0" applyNumberFormat="1" applyFont="1" applyFill="1" applyAlignment="1" applyProtection="1">
      <alignment horizontal="right"/>
      <protection locked="0"/>
    </xf>
    <xf numFmtId="0" fontId="10" fillId="2" borderId="0" xfId="0" applyFont="1" applyFill="1" applyAlignment="1">
      <alignment horizontal="right" vertical="top"/>
    </xf>
    <xf numFmtId="14" fontId="7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center"/>
    </xf>
    <xf numFmtId="4" fontId="10" fillId="2" borderId="0" xfId="0" applyNumberFormat="1" applyFont="1" applyFill="1" applyAlignment="1" applyProtection="1">
      <alignment horizontal="right"/>
      <protection locked="0"/>
    </xf>
    <xf numFmtId="165" fontId="0" fillId="0" borderId="0" xfId="0" applyNumberFormat="1" applyAlignment="1">
      <alignment horizontal="left" vertical="top"/>
    </xf>
    <xf numFmtId="2" fontId="2" fillId="0" borderId="0" xfId="0" applyNumberFormat="1" applyFont="1"/>
    <xf numFmtId="4" fontId="11" fillId="2" borderId="0" xfId="0" applyNumberFormat="1" applyFont="1" applyFill="1" applyAlignment="1" applyProtection="1">
      <alignment horizontal="right"/>
      <protection locked="0"/>
    </xf>
    <xf numFmtId="0" fontId="0" fillId="2" borderId="0" xfId="0" applyFill="1" applyAlignment="1">
      <alignment horizontal="right" vertical="top"/>
    </xf>
    <xf numFmtId="166" fontId="11" fillId="0" borderId="0" xfId="0" applyNumberFormat="1" applyFont="1" applyAlignment="1" applyProtection="1">
      <alignment horizontal="left" vertical="top"/>
      <protection locked="0"/>
    </xf>
    <xf numFmtId="43" fontId="2" fillId="0" borderId="0" xfId="1" applyFont="1"/>
    <xf numFmtId="2" fontId="0" fillId="0" borderId="0" xfId="0" applyNumberFormat="1"/>
    <xf numFmtId="0" fontId="8" fillId="0" borderId="0" xfId="0" applyFont="1"/>
    <xf numFmtId="0" fontId="0" fillId="0" borderId="0" xfId="0" applyAlignment="1">
      <alignment horizontal="left" vertical="top"/>
    </xf>
    <xf numFmtId="43" fontId="0" fillId="0" borderId="0" xfId="1" applyFont="1"/>
    <xf numFmtId="4" fontId="10" fillId="2" borderId="0" xfId="0" applyNumberFormat="1" applyFont="1" applyFill="1" applyAlignment="1" applyProtection="1">
      <alignment horizontal="right" vertical="top"/>
      <protection locked="0"/>
    </xf>
    <xf numFmtId="166" fontId="10" fillId="0" borderId="0" xfId="0" applyNumberFormat="1" applyFont="1" applyAlignment="1" applyProtection="1">
      <alignment horizontal="left" vertical="top"/>
      <protection locked="0"/>
    </xf>
    <xf numFmtId="43" fontId="13" fillId="0" borderId="0" xfId="1" applyFont="1" applyProtection="1">
      <protection locked="0"/>
    </xf>
    <xf numFmtId="166" fontId="2" fillId="0" borderId="0" xfId="0" applyNumberFormat="1" applyFont="1" applyAlignment="1">
      <alignment horizontal="left" vertical="top"/>
    </xf>
    <xf numFmtId="166" fontId="2" fillId="0" borderId="0" xfId="0" applyNumberFormat="1" applyFont="1"/>
    <xf numFmtId="0" fontId="2" fillId="0" borderId="0" xfId="0" applyFont="1" applyAlignment="1">
      <alignment horizontal="left" vertical="top"/>
    </xf>
    <xf numFmtId="43" fontId="12" fillId="0" borderId="0" xfId="1" applyFont="1"/>
    <xf numFmtId="0" fontId="2" fillId="3" borderId="0" xfId="0" applyFont="1" applyFill="1" applyAlignment="1">
      <alignment horizontal="right" vertical="top"/>
    </xf>
    <xf numFmtId="0" fontId="5" fillId="2" borderId="1" xfId="0" applyFont="1" applyFill="1" applyBorder="1" applyAlignment="1">
      <alignment horizontal="right"/>
    </xf>
    <xf numFmtId="4" fontId="5" fillId="2" borderId="1" xfId="0" applyNumberFormat="1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/>
    <xf numFmtId="0" fontId="15" fillId="2" borderId="1" xfId="0" applyFont="1" applyFill="1" applyBorder="1"/>
    <xf numFmtId="0" fontId="16" fillId="2" borderId="1" xfId="0" applyFont="1" applyFill="1" applyBorder="1"/>
    <xf numFmtId="164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/>
    <xf numFmtId="164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/>
    <xf numFmtId="0" fontId="5" fillId="2" borderId="1" xfId="0" applyFont="1" applyFill="1" applyBorder="1" applyAlignment="1">
      <alignment horizontal="right" vertical="top"/>
    </xf>
    <xf numFmtId="4" fontId="5" fillId="2" borderId="1" xfId="0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right"/>
    </xf>
    <xf numFmtId="4" fontId="2" fillId="2" borderId="1" xfId="0" applyNumberFormat="1" applyFont="1" applyFill="1" applyBorder="1"/>
    <xf numFmtId="165" fontId="2" fillId="2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 applyProtection="1">
      <alignment horizontal="right" vertical="top"/>
      <protection locked="0"/>
    </xf>
    <xf numFmtId="165" fontId="5" fillId="2" borderId="1" xfId="0" applyNumberFormat="1" applyFont="1" applyFill="1" applyBorder="1"/>
    <xf numFmtId="165" fontId="17" fillId="2" borderId="1" xfId="0" applyNumberFormat="1" applyFont="1" applyFill="1" applyBorder="1"/>
    <xf numFmtId="164" fontId="2" fillId="2" borderId="1" xfId="0" applyNumberFormat="1" applyFont="1" applyFill="1" applyBorder="1"/>
    <xf numFmtId="0" fontId="2" fillId="2" borderId="1" xfId="0" applyFont="1" applyFill="1" applyBorder="1" applyAlignment="1">
      <alignment horizontal="right" vertical="top"/>
    </xf>
    <xf numFmtId="164" fontId="18" fillId="0" borderId="0" xfId="0" applyNumberFormat="1" applyFont="1"/>
    <xf numFmtId="0" fontId="18" fillId="2" borderId="0" xfId="0" applyFont="1" applyFill="1" applyAlignment="1">
      <alignment horizontal="right"/>
    </xf>
    <xf numFmtId="0" fontId="18" fillId="0" borderId="0" xfId="0" applyFont="1" applyAlignment="1">
      <alignment horizontal="left" vertical="top"/>
    </xf>
    <xf numFmtId="0" fontId="18" fillId="2" borderId="0" xfId="0" quotePrefix="1" applyFont="1" applyFill="1" applyAlignment="1">
      <alignment horizontal="right"/>
    </xf>
    <xf numFmtId="0" fontId="18" fillId="2" borderId="0" xfId="0" applyFont="1" applyFill="1" applyAlignment="1">
      <alignment horizontal="right" vertical="top"/>
    </xf>
    <xf numFmtId="0" fontId="18" fillId="2" borderId="0" xfId="0" quotePrefix="1" applyFont="1" applyFill="1" applyAlignment="1">
      <alignment horizontal="righ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A0160-387D-479C-831E-57B6D9EA80F1}">
  <dimension ref="A1:J409"/>
  <sheetViews>
    <sheetView tabSelected="1" workbookViewId="0"/>
  </sheetViews>
  <sheetFormatPr defaultColWidth="16.42578125" defaultRowHeight="15" x14ac:dyDescent="0.25"/>
  <cols>
    <col min="1" max="1" width="12.7109375" style="14" customWidth="1"/>
    <col min="2" max="2" width="10" style="15" customWidth="1"/>
    <col min="3" max="3" width="12.140625" style="41" customWidth="1"/>
    <col min="4" max="4" width="28.5703125" style="39" customWidth="1"/>
    <col min="5" max="5" width="11.85546875" style="1" bestFit="1" customWidth="1"/>
    <col min="6" max="6" width="11.28515625" style="1" bestFit="1" customWidth="1"/>
    <col min="7" max="7" width="11.7109375" style="1" customWidth="1"/>
    <col min="8" max="8" width="36.42578125" style="1" bestFit="1" customWidth="1"/>
    <col min="9" max="16384" width="16.42578125" style="1"/>
  </cols>
  <sheetData>
    <row r="1" spans="1:10" ht="15.75" x14ac:dyDescent="0.25">
      <c r="A1" s="68" t="s">
        <v>0</v>
      </c>
      <c r="B1" s="69"/>
      <c r="C1" s="72"/>
      <c r="D1" s="70" t="s">
        <v>1</v>
      </c>
    </row>
    <row r="2" spans="1:10" ht="15.75" x14ac:dyDescent="0.25">
      <c r="A2" s="68"/>
      <c r="B2" s="71"/>
      <c r="C2" s="73"/>
      <c r="D2" s="70" t="s">
        <v>37</v>
      </c>
      <c r="E2" s="2"/>
      <c r="F2" s="2"/>
      <c r="G2" s="3"/>
    </row>
    <row r="3" spans="1:10" s="5" customFormat="1" x14ac:dyDescent="0.25">
      <c r="A3" s="53"/>
      <c r="B3" s="4"/>
      <c r="C3" s="54"/>
      <c r="D3" s="55"/>
      <c r="E3" s="4"/>
      <c r="F3" s="56"/>
      <c r="G3" s="56"/>
      <c r="H3" s="57"/>
    </row>
    <row r="4" spans="1:10" s="5" customFormat="1" x14ac:dyDescent="0.25">
      <c r="A4" s="53" t="s">
        <v>2</v>
      </c>
      <c r="B4" s="4" t="s">
        <v>3</v>
      </c>
      <c r="C4" s="54" t="s">
        <v>4</v>
      </c>
      <c r="D4" s="55" t="s">
        <v>5</v>
      </c>
      <c r="E4" s="4" t="s">
        <v>6</v>
      </c>
      <c r="F4" s="4" t="s">
        <v>24</v>
      </c>
      <c r="G4" s="4" t="s">
        <v>7</v>
      </c>
      <c r="H4" s="57" t="s">
        <v>25</v>
      </c>
    </row>
    <row r="5" spans="1:10" ht="18.75" customHeight="1" x14ac:dyDescent="0.25">
      <c r="A5" s="50">
        <v>43928</v>
      </c>
      <c r="B5" s="42">
        <v>1</v>
      </c>
      <c r="C5" s="58" t="s">
        <v>8</v>
      </c>
      <c r="D5" s="43" t="s">
        <v>9</v>
      </c>
      <c r="E5" s="59">
        <v>102.81</v>
      </c>
      <c r="F5" s="60">
        <v>102.81</v>
      </c>
      <c r="G5" s="60"/>
      <c r="H5" s="61" t="s">
        <v>26</v>
      </c>
      <c r="I5" s="6"/>
      <c r="J5" s="6"/>
    </row>
    <row r="6" spans="1:10" x14ac:dyDescent="0.25">
      <c r="A6" s="50">
        <v>43928</v>
      </c>
      <c r="B6" s="42">
        <v>2</v>
      </c>
      <c r="C6" s="58">
        <v>101562</v>
      </c>
      <c r="D6" s="44" t="s">
        <v>10</v>
      </c>
      <c r="E6" s="7">
        <v>1176</v>
      </c>
      <c r="F6" s="7">
        <v>980</v>
      </c>
      <c r="G6" s="7">
        <v>196</v>
      </c>
      <c r="H6" s="61" t="s">
        <v>34</v>
      </c>
      <c r="I6" s="6"/>
      <c r="J6" s="6"/>
    </row>
    <row r="7" spans="1:10" x14ac:dyDescent="0.25">
      <c r="A7" s="50">
        <v>43928</v>
      </c>
      <c r="B7" s="42">
        <v>3</v>
      </c>
      <c r="C7" s="58">
        <v>101563</v>
      </c>
      <c r="D7" s="44" t="s">
        <v>11</v>
      </c>
      <c r="E7" s="7">
        <v>1344</v>
      </c>
      <c r="F7" s="7">
        <v>1120</v>
      </c>
      <c r="G7" s="7">
        <v>224</v>
      </c>
      <c r="H7" s="61" t="s">
        <v>31</v>
      </c>
      <c r="I7" s="6"/>
      <c r="J7" s="6"/>
    </row>
    <row r="8" spans="1:10" x14ac:dyDescent="0.25">
      <c r="A8" s="50">
        <v>43928</v>
      </c>
      <c r="B8" s="42">
        <v>5</v>
      </c>
      <c r="C8" s="58" t="s">
        <v>13</v>
      </c>
      <c r="D8" s="45" t="s">
        <v>12</v>
      </c>
      <c r="E8" s="7">
        <v>586.33000000000004</v>
      </c>
      <c r="F8" s="7">
        <v>549.78</v>
      </c>
      <c r="G8" s="7">
        <v>36.549999999999997</v>
      </c>
      <c r="H8" s="61" t="s">
        <v>27</v>
      </c>
      <c r="I8" s="6"/>
      <c r="J8" s="6"/>
    </row>
    <row r="9" spans="1:10" x14ac:dyDescent="0.25">
      <c r="A9" s="50">
        <v>43956</v>
      </c>
      <c r="B9" s="42">
        <v>6</v>
      </c>
      <c r="C9" s="58" t="s">
        <v>8</v>
      </c>
      <c r="D9" s="46" t="s">
        <v>9</v>
      </c>
      <c r="E9" s="62">
        <v>302.81</v>
      </c>
      <c r="F9" s="7">
        <v>302.81</v>
      </c>
      <c r="G9" s="7"/>
      <c r="H9" s="61" t="s">
        <v>26</v>
      </c>
      <c r="I9" s="6"/>
      <c r="J9" s="6"/>
    </row>
    <row r="10" spans="1:10" x14ac:dyDescent="0.25">
      <c r="A10" s="50">
        <v>43956</v>
      </c>
      <c r="B10" s="42">
        <v>7</v>
      </c>
      <c r="C10" s="58">
        <v>101565</v>
      </c>
      <c r="D10" s="47" t="s">
        <v>14</v>
      </c>
      <c r="E10" s="11">
        <v>960</v>
      </c>
      <c r="F10" s="7">
        <v>800</v>
      </c>
      <c r="G10" s="7">
        <v>160</v>
      </c>
      <c r="H10" s="61" t="s">
        <v>31</v>
      </c>
      <c r="I10" s="6"/>
      <c r="J10" s="6"/>
    </row>
    <row r="11" spans="1:10" x14ac:dyDescent="0.25">
      <c r="A11" s="50">
        <v>43956</v>
      </c>
      <c r="B11" s="42">
        <v>9</v>
      </c>
      <c r="C11" s="58" t="s">
        <v>15</v>
      </c>
      <c r="D11" s="48" t="s">
        <v>16</v>
      </c>
      <c r="E11" s="11">
        <v>364.91</v>
      </c>
      <c r="F11" s="7">
        <v>329.16</v>
      </c>
      <c r="G11" s="7">
        <v>35.75</v>
      </c>
      <c r="H11" s="61" t="s">
        <v>28</v>
      </c>
    </row>
    <row r="12" spans="1:10" x14ac:dyDescent="0.25">
      <c r="A12" s="50">
        <v>43956</v>
      </c>
      <c r="B12" s="42">
        <v>10</v>
      </c>
      <c r="C12" s="58">
        <v>101566</v>
      </c>
      <c r="D12" s="49" t="s">
        <v>17</v>
      </c>
      <c r="E12" s="11">
        <v>270</v>
      </c>
      <c r="F12" s="42">
        <v>225</v>
      </c>
      <c r="G12" s="42">
        <v>45</v>
      </c>
      <c r="H12" s="61" t="s">
        <v>38</v>
      </c>
    </row>
    <row r="13" spans="1:10" x14ac:dyDescent="0.25">
      <c r="A13" s="50">
        <v>43956</v>
      </c>
      <c r="B13" s="42">
        <v>11</v>
      </c>
      <c r="C13" s="58" t="s">
        <v>13</v>
      </c>
      <c r="D13" s="47" t="s">
        <v>12</v>
      </c>
      <c r="E13" s="11">
        <v>586.33000000000004</v>
      </c>
      <c r="F13" s="42">
        <v>549.78</v>
      </c>
      <c r="G13" s="42">
        <v>36.549999999999997</v>
      </c>
      <c r="H13" s="61" t="s">
        <v>27</v>
      </c>
    </row>
    <row r="14" spans="1:10" x14ac:dyDescent="0.25">
      <c r="A14" s="50">
        <v>43983</v>
      </c>
      <c r="B14" s="42">
        <v>12</v>
      </c>
      <c r="C14" s="58">
        <v>101567</v>
      </c>
      <c r="D14" s="47" t="s">
        <v>14</v>
      </c>
      <c r="E14" s="11">
        <v>397.06</v>
      </c>
      <c r="F14" s="42">
        <f>265.88+65</f>
        <v>330.88</v>
      </c>
      <c r="G14" s="42">
        <v>66.180000000000007</v>
      </c>
      <c r="H14" s="61" t="s">
        <v>31</v>
      </c>
    </row>
    <row r="15" spans="1:10" x14ac:dyDescent="0.25">
      <c r="A15" s="50">
        <v>43983</v>
      </c>
      <c r="B15" s="42">
        <v>13</v>
      </c>
      <c r="C15" s="58">
        <v>101568</v>
      </c>
      <c r="D15" s="47" t="s">
        <v>18</v>
      </c>
      <c r="E15" s="11">
        <v>380.89</v>
      </c>
      <c r="F15" s="42">
        <v>380.89</v>
      </c>
      <c r="G15" s="42">
        <v>0</v>
      </c>
      <c r="H15" s="61" t="s">
        <v>29</v>
      </c>
    </row>
    <row r="16" spans="1:10" x14ac:dyDescent="0.25">
      <c r="A16" s="50">
        <v>43983</v>
      </c>
      <c r="B16" s="42">
        <v>15</v>
      </c>
      <c r="C16" s="58" t="s">
        <v>13</v>
      </c>
      <c r="D16" s="44" t="s">
        <v>12</v>
      </c>
      <c r="E16" s="7">
        <v>586.33000000000004</v>
      </c>
      <c r="F16" s="42">
        <v>549.78</v>
      </c>
      <c r="G16" s="42">
        <v>36.549999999999997</v>
      </c>
      <c r="H16" s="61" t="s">
        <v>27</v>
      </c>
    </row>
    <row r="17" spans="1:9" x14ac:dyDescent="0.25">
      <c r="A17" s="50">
        <v>43983</v>
      </c>
      <c r="B17" s="42">
        <v>16</v>
      </c>
      <c r="C17" s="58" t="s">
        <v>8</v>
      </c>
      <c r="D17" s="44" t="s">
        <v>9</v>
      </c>
      <c r="E17" s="7">
        <v>102.81</v>
      </c>
      <c r="F17" s="42">
        <v>102.81</v>
      </c>
      <c r="G17" s="42"/>
      <c r="H17" s="47" t="s">
        <v>26</v>
      </c>
    </row>
    <row r="18" spans="1:9" x14ac:dyDescent="0.25">
      <c r="A18" s="50">
        <v>44019</v>
      </c>
      <c r="B18" s="42">
        <v>17</v>
      </c>
      <c r="C18" s="58" t="s">
        <v>8</v>
      </c>
      <c r="D18" s="46" t="s">
        <v>9</v>
      </c>
      <c r="E18" s="62">
        <v>102.81</v>
      </c>
      <c r="F18" s="7">
        <v>102.81</v>
      </c>
      <c r="G18" s="7"/>
      <c r="H18" s="47" t="s">
        <v>26</v>
      </c>
    </row>
    <row r="19" spans="1:9" s="9" customFormat="1" x14ac:dyDescent="0.25">
      <c r="A19" s="50">
        <v>44019</v>
      </c>
      <c r="B19" s="42">
        <v>18</v>
      </c>
      <c r="C19" s="58">
        <v>101573</v>
      </c>
      <c r="D19" s="47" t="s">
        <v>14</v>
      </c>
      <c r="E19" s="11">
        <f>1419.59+156</f>
        <v>1575.59</v>
      </c>
      <c r="F19" s="7">
        <f>1183+130</f>
        <v>1313</v>
      </c>
      <c r="G19" s="7">
        <v>262.58999999999997</v>
      </c>
      <c r="H19" s="61" t="s">
        <v>31</v>
      </c>
    </row>
    <row r="20" spans="1:9" x14ac:dyDescent="0.25">
      <c r="A20" s="50">
        <v>44019</v>
      </c>
      <c r="B20" s="42">
        <v>21</v>
      </c>
      <c r="C20" s="58" t="s">
        <v>13</v>
      </c>
      <c r="D20" s="47" t="s">
        <v>12</v>
      </c>
      <c r="E20" s="47">
        <v>586.33000000000004</v>
      </c>
      <c r="F20" s="7">
        <v>549.78</v>
      </c>
      <c r="G20" s="7">
        <v>36.549999999999997</v>
      </c>
      <c r="H20" s="61" t="s">
        <v>27</v>
      </c>
    </row>
    <row r="21" spans="1:9" s="10" customFormat="1" x14ac:dyDescent="0.25">
      <c r="A21" s="50">
        <v>44047</v>
      </c>
      <c r="B21" s="42">
        <v>23</v>
      </c>
      <c r="C21" s="63" t="s">
        <v>13</v>
      </c>
      <c r="D21" s="51" t="s">
        <v>9</v>
      </c>
      <c r="E21" s="7">
        <v>102.81</v>
      </c>
      <c r="F21" s="7">
        <v>102.81</v>
      </c>
      <c r="G21" s="7"/>
      <c r="H21" s="47" t="s">
        <v>26</v>
      </c>
    </row>
    <row r="22" spans="1:9" s="10" customFormat="1" x14ac:dyDescent="0.25">
      <c r="A22" s="50">
        <v>44047</v>
      </c>
      <c r="B22" s="42">
        <v>24</v>
      </c>
      <c r="C22" s="63">
        <v>101574</v>
      </c>
      <c r="D22" s="52" t="s">
        <v>14</v>
      </c>
      <c r="E22" s="64">
        <v>156</v>
      </c>
      <c r="F22" s="7">
        <v>130</v>
      </c>
      <c r="G22" s="7">
        <v>26</v>
      </c>
      <c r="H22" s="61" t="s">
        <v>31</v>
      </c>
    </row>
    <row r="23" spans="1:9" s="10" customFormat="1" x14ac:dyDescent="0.25">
      <c r="A23" s="50">
        <v>44047</v>
      </c>
      <c r="B23" s="42">
        <v>25</v>
      </c>
      <c r="C23" s="58" t="s">
        <v>13</v>
      </c>
      <c r="D23" s="52" t="s">
        <v>12</v>
      </c>
      <c r="E23" s="64">
        <v>586.33000000000004</v>
      </c>
      <c r="F23" s="7">
        <v>549.78</v>
      </c>
      <c r="G23" s="7">
        <v>36.549999999999997</v>
      </c>
      <c r="H23" s="61" t="s">
        <v>27</v>
      </c>
    </row>
    <row r="24" spans="1:9" s="10" customFormat="1" x14ac:dyDescent="0.25">
      <c r="A24" s="50">
        <v>44075</v>
      </c>
      <c r="B24" s="42">
        <v>28</v>
      </c>
      <c r="C24" s="63">
        <v>101576</v>
      </c>
      <c r="D24" s="52" t="s">
        <v>14</v>
      </c>
      <c r="E24" s="64">
        <v>156</v>
      </c>
      <c r="F24" s="7">
        <v>130</v>
      </c>
      <c r="G24" s="7">
        <v>26</v>
      </c>
      <c r="H24" s="61" t="s">
        <v>31</v>
      </c>
    </row>
    <row r="25" spans="1:9" s="10" customFormat="1" x14ac:dyDescent="0.25">
      <c r="A25" s="50">
        <v>44075</v>
      </c>
      <c r="B25" s="42">
        <v>29</v>
      </c>
      <c r="C25" s="58" t="s">
        <v>13</v>
      </c>
      <c r="D25" s="52" t="s">
        <v>12</v>
      </c>
      <c r="E25" s="64">
        <v>586.33000000000004</v>
      </c>
      <c r="F25" s="7">
        <v>549.78</v>
      </c>
      <c r="G25" s="7">
        <v>36.549999999999997</v>
      </c>
      <c r="H25" s="61" t="s">
        <v>27</v>
      </c>
    </row>
    <row r="26" spans="1:9" s="10" customFormat="1" x14ac:dyDescent="0.25">
      <c r="A26" s="50">
        <v>44075</v>
      </c>
      <c r="B26" s="42">
        <v>31</v>
      </c>
      <c r="C26" s="58">
        <v>101578</v>
      </c>
      <c r="D26" s="52" t="s">
        <v>19</v>
      </c>
      <c r="E26" s="64">
        <v>240</v>
      </c>
      <c r="F26" s="7">
        <v>200</v>
      </c>
      <c r="G26" s="7">
        <v>40</v>
      </c>
      <c r="H26" s="61" t="s">
        <v>30</v>
      </c>
    </row>
    <row r="27" spans="1:9" s="10" customFormat="1" x14ac:dyDescent="0.25">
      <c r="A27" s="50">
        <v>44110</v>
      </c>
      <c r="B27" s="42">
        <v>32</v>
      </c>
      <c r="C27" s="58" t="s">
        <v>13</v>
      </c>
      <c r="D27" s="52" t="s">
        <v>20</v>
      </c>
      <c r="E27" s="11">
        <v>102.81</v>
      </c>
      <c r="F27" s="7">
        <v>102.81</v>
      </c>
      <c r="G27" s="7"/>
      <c r="H27" s="47" t="s">
        <v>26</v>
      </c>
    </row>
    <row r="28" spans="1:9" x14ac:dyDescent="0.25">
      <c r="A28" s="50">
        <v>44110</v>
      </c>
      <c r="B28" s="42">
        <v>33</v>
      </c>
      <c r="C28" s="58" t="s">
        <v>13</v>
      </c>
      <c r="D28" s="52" t="s">
        <v>12</v>
      </c>
      <c r="E28" s="11">
        <v>586.33000000000004</v>
      </c>
      <c r="F28" s="7">
        <v>549.78</v>
      </c>
      <c r="G28" s="7">
        <v>36.549999999999997</v>
      </c>
      <c r="H28" s="61" t="s">
        <v>27</v>
      </c>
    </row>
    <row r="29" spans="1:9" x14ac:dyDescent="0.25">
      <c r="A29" s="50">
        <v>44110</v>
      </c>
      <c r="B29" s="42">
        <v>35</v>
      </c>
      <c r="C29" s="58">
        <v>101580</v>
      </c>
      <c r="D29" s="52" t="s">
        <v>14</v>
      </c>
      <c r="E29" s="11">
        <v>475.06</v>
      </c>
      <c r="F29" s="11">
        <f>265.88+130</f>
        <v>395.88</v>
      </c>
      <c r="G29" s="11">
        <v>79.180000000000007</v>
      </c>
      <c r="H29" s="61" t="s">
        <v>31</v>
      </c>
      <c r="I29" s="12"/>
    </row>
    <row r="30" spans="1:9" x14ac:dyDescent="0.25">
      <c r="A30" s="50">
        <v>44138</v>
      </c>
      <c r="B30" s="42">
        <v>36</v>
      </c>
      <c r="C30" s="58" t="s">
        <v>13</v>
      </c>
      <c r="D30" s="46" t="s">
        <v>9</v>
      </c>
      <c r="E30" s="62">
        <v>102.81</v>
      </c>
      <c r="F30" s="11">
        <v>102.81</v>
      </c>
      <c r="G30" s="11"/>
      <c r="H30" s="47" t="s">
        <v>26</v>
      </c>
      <c r="I30" s="12"/>
    </row>
    <row r="31" spans="1:9" x14ac:dyDescent="0.25">
      <c r="A31" s="50">
        <v>44138</v>
      </c>
      <c r="B31" s="42">
        <v>37</v>
      </c>
      <c r="C31" s="58" t="s">
        <v>13</v>
      </c>
      <c r="D31" s="47" t="s">
        <v>12</v>
      </c>
      <c r="E31" s="11">
        <v>586.33000000000004</v>
      </c>
      <c r="F31" s="11">
        <v>549.78</v>
      </c>
      <c r="G31" s="11">
        <v>36.549999999999997</v>
      </c>
      <c r="H31" s="61" t="s">
        <v>27</v>
      </c>
      <c r="I31" s="12"/>
    </row>
    <row r="32" spans="1:9" x14ac:dyDescent="0.25">
      <c r="A32" s="50">
        <v>44138</v>
      </c>
      <c r="B32" s="42">
        <v>38</v>
      </c>
      <c r="C32" s="58">
        <v>101581</v>
      </c>
      <c r="D32" s="48" t="s">
        <v>12</v>
      </c>
      <c r="E32" s="11">
        <v>201.55</v>
      </c>
      <c r="F32" s="11">
        <v>170.36</v>
      </c>
      <c r="G32" s="11">
        <v>31.19</v>
      </c>
      <c r="H32" s="47" t="s">
        <v>35</v>
      </c>
      <c r="I32" s="12"/>
    </row>
    <row r="33" spans="1:9" x14ac:dyDescent="0.25">
      <c r="A33" s="50">
        <v>44138</v>
      </c>
      <c r="B33" s="42">
        <v>39</v>
      </c>
      <c r="C33" s="58">
        <v>101582</v>
      </c>
      <c r="D33" s="47" t="s">
        <v>21</v>
      </c>
      <c r="E33" s="11">
        <v>578.94000000000005</v>
      </c>
      <c r="F33" s="11">
        <v>482.45</v>
      </c>
      <c r="G33" s="11">
        <v>96.49</v>
      </c>
      <c r="H33" s="47" t="s">
        <v>32</v>
      </c>
      <c r="I33" s="12"/>
    </row>
    <row r="34" spans="1:9" x14ac:dyDescent="0.25">
      <c r="A34" s="50">
        <v>44166</v>
      </c>
      <c r="B34" s="42">
        <v>40</v>
      </c>
      <c r="C34" s="13" t="s">
        <v>13</v>
      </c>
      <c r="D34" s="46" t="s">
        <v>9</v>
      </c>
      <c r="E34" s="62">
        <v>102.81</v>
      </c>
      <c r="F34" s="11">
        <v>102.81</v>
      </c>
      <c r="G34" s="11"/>
      <c r="H34" s="47" t="s">
        <v>26</v>
      </c>
      <c r="I34" s="12"/>
    </row>
    <row r="35" spans="1:9" x14ac:dyDescent="0.25">
      <c r="A35" s="50">
        <v>44166</v>
      </c>
      <c r="B35" s="42">
        <v>41</v>
      </c>
      <c r="C35" s="13">
        <v>101583</v>
      </c>
      <c r="D35" s="46" t="s">
        <v>9</v>
      </c>
      <c r="E35" s="62">
        <v>102.81</v>
      </c>
      <c r="F35" s="11">
        <v>102.81</v>
      </c>
      <c r="G35" s="11"/>
      <c r="H35" s="47" t="s">
        <v>26</v>
      </c>
      <c r="I35" s="12"/>
    </row>
    <row r="36" spans="1:9" x14ac:dyDescent="0.25">
      <c r="A36" s="50">
        <v>44166</v>
      </c>
      <c r="B36" s="42">
        <v>42</v>
      </c>
      <c r="C36" s="13" t="s">
        <v>13</v>
      </c>
      <c r="D36" s="47" t="s">
        <v>12</v>
      </c>
      <c r="E36" s="11">
        <v>586.33000000000004</v>
      </c>
      <c r="F36" s="11">
        <v>549.78</v>
      </c>
      <c r="G36" s="11">
        <v>36.549999999999997</v>
      </c>
      <c r="H36" s="61" t="s">
        <v>27</v>
      </c>
      <c r="I36" s="12"/>
    </row>
    <row r="37" spans="1:9" x14ac:dyDescent="0.25">
      <c r="A37" s="50">
        <v>44166</v>
      </c>
      <c r="B37" s="42">
        <v>44</v>
      </c>
      <c r="C37" s="13">
        <v>101585</v>
      </c>
      <c r="D37" s="47" t="s">
        <v>22</v>
      </c>
      <c r="E37" s="11">
        <v>200</v>
      </c>
      <c r="F37" s="11">
        <v>200</v>
      </c>
      <c r="G37" s="11">
        <v>0</v>
      </c>
      <c r="H37" s="47" t="s">
        <v>33</v>
      </c>
      <c r="I37" s="12"/>
    </row>
    <row r="38" spans="1:9" x14ac:dyDescent="0.25">
      <c r="A38" s="50">
        <v>44166</v>
      </c>
      <c r="B38" s="42">
        <v>45</v>
      </c>
      <c r="C38" s="13">
        <v>101586</v>
      </c>
      <c r="D38" s="47" t="s">
        <v>14</v>
      </c>
      <c r="E38" s="11">
        <v>294</v>
      </c>
      <c r="F38" s="11">
        <f>195+50</f>
        <v>245</v>
      </c>
      <c r="G38" s="11">
        <v>49</v>
      </c>
      <c r="H38" s="61" t="s">
        <v>31</v>
      </c>
      <c r="I38" s="12"/>
    </row>
    <row r="39" spans="1:9" x14ac:dyDescent="0.25">
      <c r="A39" s="50">
        <v>44166</v>
      </c>
      <c r="B39" s="42">
        <v>46</v>
      </c>
      <c r="C39" s="13">
        <v>101587</v>
      </c>
      <c r="D39" s="47" t="s">
        <v>21</v>
      </c>
      <c r="E39" s="11">
        <v>420</v>
      </c>
      <c r="F39" s="11">
        <v>350</v>
      </c>
      <c r="G39" s="11">
        <v>70</v>
      </c>
      <c r="H39" s="47" t="s">
        <v>32</v>
      </c>
      <c r="I39" s="12"/>
    </row>
    <row r="40" spans="1:9" x14ac:dyDescent="0.25">
      <c r="A40" s="50">
        <v>44201</v>
      </c>
      <c r="B40" s="42">
        <v>47</v>
      </c>
      <c r="C40" s="13" t="s">
        <v>13</v>
      </c>
      <c r="D40" s="46" t="s">
        <v>9</v>
      </c>
      <c r="E40" s="62">
        <v>102.81</v>
      </c>
      <c r="F40" s="11">
        <v>102.81</v>
      </c>
      <c r="G40" s="11"/>
      <c r="H40" s="47" t="s">
        <v>26</v>
      </c>
      <c r="I40" s="12"/>
    </row>
    <row r="41" spans="1:9" x14ac:dyDescent="0.25">
      <c r="A41" s="50">
        <v>44201</v>
      </c>
      <c r="B41" s="42">
        <v>49</v>
      </c>
      <c r="C41" s="13" t="s">
        <v>13</v>
      </c>
      <c r="D41" s="47" t="s">
        <v>12</v>
      </c>
      <c r="E41" s="11">
        <v>586.33000000000004</v>
      </c>
      <c r="F41" s="11">
        <v>549.78</v>
      </c>
      <c r="G41" s="11">
        <v>36.549999999999997</v>
      </c>
      <c r="H41" s="61" t="s">
        <v>27</v>
      </c>
      <c r="I41" s="12"/>
    </row>
    <row r="42" spans="1:9" x14ac:dyDescent="0.25">
      <c r="A42" s="50">
        <v>44201</v>
      </c>
      <c r="B42" s="42">
        <v>50</v>
      </c>
      <c r="C42" s="13">
        <v>101589</v>
      </c>
      <c r="D42" s="48" t="s">
        <v>12</v>
      </c>
      <c r="E42" s="11">
        <v>317.52</v>
      </c>
      <c r="F42" s="11">
        <v>317.52</v>
      </c>
      <c r="G42" s="11"/>
      <c r="H42" s="47" t="s">
        <v>27</v>
      </c>
      <c r="I42" s="12"/>
    </row>
    <row r="43" spans="1:9" x14ac:dyDescent="0.25">
      <c r="A43" s="50">
        <v>44228</v>
      </c>
      <c r="B43" s="42">
        <v>55</v>
      </c>
      <c r="C43" s="58" t="s">
        <v>13</v>
      </c>
      <c r="D43" s="44" t="s">
        <v>9</v>
      </c>
      <c r="E43" s="65">
        <v>102.81</v>
      </c>
      <c r="F43" s="11">
        <v>102.81</v>
      </c>
      <c r="G43" s="11"/>
      <c r="H43" s="47" t="s">
        <v>26</v>
      </c>
      <c r="I43" s="12"/>
    </row>
    <row r="44" spans="1:9" x14ac:dyDescent="0.25">
      <c r="A44" s="50">
        <v>44228</v>
      </c>
      <c r="B44" s="42">
        <v>56</v>
      </c>
      <c r="C44" s="58" t="s">
        <v>13</v>
      </c>
      <c r="D44" s="44" t="s">
        <v>12</v>
      </c>
      <c r="E44" s="65">
        <v>586.33000000000004</v>
      </c>
      <c r="F44" s="11">
        <v>549.78</v>
      </c>
      <c r="G44" s="11">
        <v>36.549999999999997</v>
      </c>
      <c r="H44" s="61" t="s">
        <v>27</v>
      </c>
      <c r="I44" s="12"/>
    </row>
    <row r="45" spans="1:9" x14ac:dyDescent="0.25">
      <c r="A45" s="50" t="s">
        <v>23</v>
      </c>
      <c r="B45" s="42">
        <v>58</v>
      </c>
      <c r="C45" s="58" t="s">
        <v>13</v>
      </c>
      <c r="D45" s="44" t="s">
        <v>9</v>
      </c>
      <c r="E45" s="65">
        <v>102.81</v>
      </c>
      <c r="F45" s="11">
        <v>102.81</v>
      </c>
      <c r="G45" s="11"/>
      <c r="H45" s="47" t="s">
        <v>26</v>
      </c>
      <c r="I45" s="12"/>
    </row>
    <row r="46" spans="1:9" x14ac:dyDescent="0.25">
      <c r="A46" s="50" t="s">
        <v>23</v>
      </c>
      <c r="B46" s="42">
        <v>59</v>
      </c>
      <c r="C46" s="58" t="s">
        <v>13</v>
      </c>
      <c r="D46" s="44" t="s">
        <v>12</v>
      </c>
      <c r="E46" s="65">
        <v>586.33000000000004</v>
      </c>
      <c r="F46" s="11">
        <v>549.78</v>
      </c>
      <c r="G46" s="11">
        <v>36.549999999999997</v>
      </c>
      <c r="H46" s="61" t="s">
        <v>27</v>
      </c>
      <c r="I46" s="12"/>
    </row>
    <row r="47" spans="1:9" x14ac:dyDescent="0.25">
      <c r="A47" s="50" t="s">
        <v>23</v>
      </c>
      <c r="B47" s="42">
        <v>60</v>
      </c>
      <c r="C47" s="58">
        <v>101595</v>
      </c>
      <c r="D47" s="44" t="s">
        <v>12</v>
      </c>
      <c r="E47" s="65">
        <v>129.68</v>
      </c>
      <c r="F47" s="11">
        <f>64.69+54.16</f>
        <v>118.85</v>
      </c>
      <c r="G47" s="11">
        <v>10.83</v>
      </c>
      <c r="H47" s="47" t="s">
        <v>36</v>
      </c>
      <c r="I47" s="12"/>
    </row>
    <row r="48" spans="1:9" x14ac:dyDescent="0.25">
      <c r="A48" s="66"/>
      <c r="B48" s="13"/>
      <c r="C48" s="67"/>
      <c r="D48" s="44"/>
      <c r="E48" s="65">
        <f>SUM(E5:E47)</f>
        <v>18106.88</v>
      </c>
      <c r="F48" s="65">
        <f>SUM(F5:F47)</f>
        <v>16250.070000000003</v>
      </c>
      <c r="G48" s="65">
        <f>SUM(G5:G47)</f>
        <v>1856.8099999999995</v>
      </c>
      <c r="H48" s="47"/>
      <c r="I48" s="12"/>
    </row>
    <row r="49" spans="2:7" x14ac:dyDescent="0.25">
      <c r="C49" s="16"/>
      <c r="D49" s="17"/>
      <c r="E49" s="6"/>
      <c r="F49" s="6"/>
      <c r="G49" s="6"/>
    </row>
    <row r="50" spans="2:7" x14ac:dyDescent="0.25">
      <c r="C50" s="16"/>
      <c r="D50" s="17"/>
      <c r="E50" s="6"/>
      <c r="F50" s="6"/>
      <c r="G50" s="6"/>
    </row>
    <row r="51" spans="2:7" x14ac:dyDescent="0.25">
      <c r="C51" s="16"/>
      <c r="D51" s="17"/>
      <c r="E51" s="8"/>
      <c r="F51" s="18"/>
      <c r="G51" s="18"/>
    </row>
    <row r="52" spans="2:7" x14ac:dyDescent="0.25">
      <c r="B52" s="19"/>
      <c r="C52" s="20"/>
      <c r="D52" s="21"/>
      <c r="E52" s="22"/>
      <c r="F52" s="6"/>
      <c r="G52" s="6"/>
    </row>
    <row r="53" spans="2:7" x14ac:dyDescent="0.25">
      <c r="B53" s="23"/>
      <c r="C53" s="16"/>
      <c r="D53" s="24"/>
      <c r="E53" s="25"/>
      <c r="F53" s="6"/>
      <c r="G53" s="6"/>
    </row>
    <row r="54" spans="2:7" x14ac:dyDescent="0.25">
      <c r="B54" s="26"/>
      <c r="C54" s="27"/>
      <c r="D54" s="28"/>
      <c r="E54" s="29"/>
      <c r="F54" s="6"/>
      <c r="G54" s="6"/>
    </row>
    <row r="55" spans="2:7" x14ac:dyDescent="0.25">
      <c r="B55" s="26"/>
      <c r="C55" s="27"/>
      <c r="D55" s="28"/>
      <c r="E55" s="29"/>
      <c r="F55" s="30"/>
      <c r="G55"/>
    </row>
    <row r="56" spans="2:7" x14ac:dyDescent="0.25">
      <c r="B56" s="26"/>
      <c r="C56" s="27"/>
      <c r="D56" s="28"/>
      <c r="E56" s="29"/>
      <c r="F56" s="30"/>
      <c r="G56" s="31"/>
    </row>
    <row r="57" spans="2:7" x14ac:dyDescent="0.25">
      <c r="B57" s="26"/>
      <c r="C57" s="27"/>
      <c r="D57" s="28"/>
      <c r="E57" s="29"/>
      <c r="F57" s="30"/>
      <c r="G57"/>
    </row>
    <row r="58" spans="2:7" x14ac:dyDescent="0.25">
      <c r="B58" s="23"/>
      <c r="C58" s="27"/>
      <c r="D58" s="32"/>
      <c r="E58" s="29"/>
      <c r="F58" s="30"/>
      <c r="G58"/>
    </row>
    <row r="59" spans="2:7" x14ac:dyDescent="0.25">
      <c r="C59" s="16"/>
      <c r="D59" s="17"/>
      <c r="E59" s="33"/>
      <c r="F59" s="30"/>
      <c r="G59" s="31"/>
    </row>
    <row r="60" spans="2:7" x14ac:dyDescent="0.25">
      <c r="C60" s="16"/>
      <c r="D60" s="17"/>
      <c r="E60" s="33"/>
      <c r="F60" s="30"/>
      <c r="G60" s="31"/>
    </row>
    <row r="61" spans="2:7" x14ac:dyDescent="0.25">
      <c r="B61" s="23"/>
      <c r="C61" s="34"/>
      <c r="D61" s="35"/>
      <c r="E61" s="29"/>
      <c r="F61" s="30"/>
      <c r="G61" s="31"/>
    </row>
    <row r="62" spans="2:7" x14ac:dyDescent="0.25">
      <c r="B62" s="23"/>
      <c r="C62" s="34"/>
      <c r="D62" s="35"/>
      <c r="E62" s="29"/>
      <c r="F62" s="30"/>
      <c r="G62"/>
    </row>
    <row r="63" spans="2:7" x14ac:dyDescent="0.25">
      <c r="B63" s="23"/>
      <c r="C63" s="34"/>
      <c r="D63" s="35"/>
      <c r="E63" s="29"/>
      <c r="F63" s="30"/>
      <c r="G63" s="31"/>
    </row>
    <row r="64" spans="2:7" x14ac:dyDescent="0.25">
      <c r="B64" s="23"/>
      <c r="C64" s="34"/>
      <c r="D64" s="35"/>
      <c r="E64" s="29"/>
      <c r="F64" s="30"/>
      <c r="G64"/>
    </row>
    <row r="65" spans="1:7" x14ac:dyDescent="0.25">
      <c r="B65" s="23"/>
      <c r="C65" s="34"/>
      <c r="D65" s="35"/>
      <c r="E65" s="36"/>
      <c r="F65" s="30"/>
      <c r="G65" s="31"/>
    </row>
    <row r="66" spans="1:7" x14ac:dyDescent="0.25">
      <c r="C66" s="16"/>
      <c r="D66" s="37"/>
      <c r="E66" s="29"/>
      <c r="F66" s="30"/>
      <c r="G66" s="31"/>
    </row>
    <row r="67" spans="1:7" x14ac:dyDescent="0.25">
      <c r="B67" s="23"/>
      <c r="C67" s="34"/>
      <c r="D67" s="35"/>
      <c r="E67" s="29"/>
      <c r="F67" s="30"/>
      <c r="G67"/>
    </row>
    <row r="68" spans="1:7" x14ac:dyDescent="0.25">
      <c r="B68" s="23"/>
      <c r="C68" s="34"/>
      <c r="D68" s="35"/>
      <c r="E68" s="29"/>
      <c r="F68" s="30"/>
      <c r="G68" s="31"/>
    </row>
    <row r="69" spans="1:7" x14ac:dyDescent="0.25">
      <c r="B69" s="23"/>
      <c r="C69" s="34"/>
      <c r="D69" s="35"/>
      <c r="E69" s="29"/>
      <c r="F69" s="30"/>
      <c r="G69"/>
    </row>
    <row r="70" spans="1:7" x14ac:dyDescent="0.25">
      <c r="B70" s="23"/>
      <c r="C70" s="34"/>
      <c r="D70" s="35"/>
      <c r="E70" s="29"/>
      <c r="F70" s="30"/>
      <c r="G70" s="31"/>
    </row>
    <row r="71" spans="1:7" x14ac:dyDescent="0.25">
      <c r="C71" s="16"/>
      <c r="D71" s="35"/>
      <c r="E71" s="29"/>
      <c r="F71" s="30"/>
      <c r="G71" s="31"/>
    </row>
    <row r="72" spans="1:7" x14ac:dyDescent="0.25">
      <c r="A72" s="38"/>
      <c r="C72" s="16"/>
      <c r="E72" s="40"/>
      <c r="F72" s="30"/>
      <c r="G72" s="31"/>
    </row>
    <row r="73" spans="1:7" x14ac:dyDescent="0.25">
      <c r="C73" s="16"/>
      <c r="D73" s="17"/>
      <c r="E73" s="33"/>
      <c r="F73" s="30"/>
      <c r="G73"/>
    </row>
    <row r="74" spans="1:7" x14ac:dyDescent="0.25">
      <c r="C74" s="16"/>
    </row>
    <row r="75" spans="1:7" x14ac:dyDescent="0.25">
      <c r="C75" s="16"/>
    </row>
    <row r="76" spans="1:7" x14ac:dyDescent="0.25">
      <c r="C76" s="16"/>
    </row>
    <row r="77" spans="1:7" x14ac:dyDescent="0.25">
      <c r="C77" s="16"/>
    </row>
    <row r="78" spans="1:7" x14ac:dyDescent="0.25">
      <c r="C78" s="16"/>
    </row>
    <row r="79" spans="1:7" x14ac:dyDescent="0.25">
      <c r="C79" s="16"/>
    </row>
    <row r="80" spans="1:7" x14ac:dyDescent="0.25">
      <c r="C80" s="16"/>
    </row>
    <row r="81" spans="3:3" x14ac:dyDescent="0.25">
      <c r="C81" s="16"/>
    </row>
    <row r="82" spans="3:3" x14ac:dyDescent="0.25">
      <c r="C82" s="16"/>
    </row>
    <row r="83" spans="3:3" x14ac:dyDescent="0.25">
      <c r="C83" s="16"/>
    </row>
    <row r="84" spans="3:3" x14ac:dyDescent="0.25">
      <c r="C84" s="16"/>
    </row>
    <row r="85" spans="3:3" x14ac:dyDescent="0.25">
      <c r="C85" s="16"/>
    </row>
    <row r="86" spans="3:3" x14ac:dyDescent="0.25">
      <c r="C86" s="16"/>
    </row>
    <row r="87" spans="3:3" x14ac:dyDescent="0.25">
      <c r="C87" s="16"/>
    </row>
    <row r="88" spans="3:3" x14ac:dyDescent="0.25">
      <c r="C88" s="16"/>
    </row>
    <row r="89" spans="3:3" x14ac:dyDescent="0.25">
      <c r="C89" s="16"/>
    </row>
    <row r="90" spans="3:3" x14ac:dyDescent="0.25">
      <c r="C90" s="16"/>
    </row>
    <row r="91" spans="3:3" x14ac:dyDescent="0.25">
      <c r="C91" s="16"/>
    </row>
    <row r="92" spans="3:3" x14ac:dyDescent="0.25">
      <c r="C92" s="16"/>
    </row>
    <row r="93" spans="3:3" x14ac:dyDescent="0.25">
      <c r="C93" s="16"/>
    </row>
    <row r="94" spans="3:3" x14ac:dyDescent="0.25">
      <c r="C94" s="16"/>
    </row>
    <row r="95" spans="3:3" x14ac:dyDescent="0.25">
      <c r="C95" s="16"/>
    </row>
    <row r="96" spans="3:3" x14ac:dyDescent="0.25">
      <c r="C96" s="16"/>
    </row>
    <row r="97" spans="3:3" x14ac:dyDescent="0.25">
      <c r="C97" s="16"/>
    </row>
    <row r="98" spans="3:3" x14ac:dyDescent="0.25">
      <c r="C98" s="16"/>
    </row>
    <row r="99" spans="3:3" x14ac:dyDescent="0.25">
      <c r="C99" s="16"/>
    </row>
    <row r="100" spans="3:3" x14ac:dyDescent="0.25">
      <c r="C100" s="16"/>
    </row>
    <row r="101" spans="3:3" x14ac:dyDescent="0.25">
      <c r="C101" s="16"/>
    </row>
    <row r="102" spans="3:3" x14ac:dyDescent="0.25">
      <c r="C102" s="16"/>
    </row>
    <row r="103" spans="3:3" x14ac:dyDescent="0.25">
      <c r="C103" s="16"/>
    </row>
    <row r="104" spans="3:3" x14ac:dyDescent="0.25">
      <c r="C104" s="16"/>
    </row>
    <row r="105" spans="3:3" x14ac:dyDescent="0.25">
      <c r="C105" s="16"/>
    </row>
    <row r="106" spans="3:3" x14ac:dyDescent="0.25">
      <c r="C106" s="16"/>
    </row>
    <row r="107" spans="3:3" x14ac:dyDescent="0.25">
      <c r="C107" s="16"/>
    </row>
    <row r="108" spans="3:3" x14ac:dyDescent="0.25">
      <c r="C108" s="16"/>
    </row>
    <row r="109" spans="3:3" x14ac:dyDescent="0.25">
      <c r="C109" s="16"/>
    </row>
    <row r="110" spans="3:3" x14ac:dyDescent="0.25">
      <c r="C110" s="16"/>
    </row>
    <row r="111" spans="3:3" x14ac:dyDescent="0.25">
      <c r="C111" s="16"/>
    </row>
    <row r="112" spans="3:3" x14ac:dyDescent="0.25">
      <c r="C112" s="16"/>
    </row>
    <row r="113" spans="3:3" x14ac:dyDescent="0.25">
      <c r="C113" s="16"/>
    </row>
    <row r="114" spans="3:3" x14ac:dyDescent="0.25">
      <c r="C114" s="16"/>
    </row>
    <row r="115" spans="3:3" x14ac:dyDescent="0.25">
      <c r="C115" s="16"/>
    </row>
    <row r="116" spans="3:3" x14ac:dyDescent="0.25">
      <c r="C116" s="16"/>
    </row>
    <row r="117" spans="3:3" x14ac:dyDescent="0.25">
      <c r="C117" s="16"/>
    </row>
    <row r="118" spans="3:3" x14ac:dyDescent="0.25">
      <c r="C118" s="16"/>
    </row>
    <row r="119" spans="3:3" x14ac:dyDescent="0.25">
      <c r="C119" s="16"/>
    </row>
    <row r="120" spans="3:3" x14ac:dyDescent="0.25">
      <c r="C120" s="16"/>
    </row>
    <row r="121" spans="3:3" x14ac:dyDescent="0.25">
      <c r="C121" s="16"/>
    </row>
    <row r="122" spans="3:3" x14ac:dyDescent="0.25">
      <c r="C122" s="16"/>
    </row>
    <row r="123" spans="3:3" x14ac:dyDescent="0.25">
      <c r="C123" s="16"/>
    </row>
    <row r="124" spans="3:3" x14ac:dyDescent="0.25">
      <c r="C124" s="16"/>
    </row>
    <row r="125" spans="3:3" x14ac:dyDescent="0.25">
      <c r="C125" s="16"/>
    </row>
    <row r="126" spans="3:3" x14ac:dyDescent="0.25">
      <c r="C126" s="16"/>
    </row>
    <row r="127" spans="3:3" x14ac:dyDescent="0.25">
      <c r="C127" s="16"/>
    </row>
    <row r="128" spans="3:3" x14ac:dyDescent="0.25">
      <c r="C128" s="16"/>
    </row>
    <row r="129" spans="3:3" x14ac:dyDescent="0.25">
      <c r="C129" s="16"/>
    </row>
    <row r="130" spans="3:3" x14ac:dyDescent="0.25">
      <c r="C130" s="16"/>
    </row>
    <row r="131" spans="3:3" x14ac:dyDescent="0.25">
      <c r="C131" s="16"/>
    </row>
    <row r="132" spans="3:3" x14ac:dyDescent="0.25">
      <c r="C132" s="16"/>
    </row>
    <row r="133" spans="3:3" x14ac:dyDescent="0.25">
      <c r="C133" s="16"/>
    </row>
    <row r="134" spans="3:3" x14ac:dyDescent="0.25">
      <c r="C134" s="16"/>
    </row>
    <row r="135" spans="3:3" x14ac:dyDescent="0.25">
      <c r="C135" s="16"/>
    </row>
    <row r="136" spans="3:3" x14ac:dyDescent="0.25">
      <c r="C136" s="16"/>
    </row>
    <row r="137" spans="3:3" x14ac:dyDescent="0.25">
      <c r="C137" s="16"/>
    </row>
    <row r="138" spans="3:3" x14ac:dyDescent="0.25">
      <c r="C138" s="16"/>
    </row>
    <row r="139" spans="3:3" x14ac:dyDescent="0.25">
      <c r="C139" s="16"/>
    </row>
    <row r="140" spans="3:3" x14ac:dyDescent="0.25">
      <c r="C140" s="16"/>
    </row>
    <row r="141" spans="3:3" x14ac:dyDescent="0.25">
      <c r="C141" s="16"/>
    </row>
    <row r="142" spans="3:3" x14ac:dyDescent="0.25">
      <c r="C142" s="16"/>
    </row>
    <row r="143" spans="3:3" x14ac:dyDescent="0.25">
      <c r="C143" s="16"/>
    </row>
    <row r="144" spans="3:3" x14ac:dyDescent="0.25">
      <c r="C144" s="16"/>
    </row>
    <row r="145" spans="3:3" x14ac:dyDescent="0.25">
      <c r="C145" s="16"/>
    </row>
    <row r="146" spans="3:3" x14ac:dyDescent="0.25">
      <c r="C146" s="16"/>
    </row>
    <row r="147" spans="3:3" x14ac:dyDescent="0.25">
      <c r="C147" s="16"/>
    </row>
    <row r="148" spans="3:3" x14ac:dyDescent="0.25">
      <c r="C148" s="16"/>
    </row>
    <row r="149" spans="3:3" x14ac:dyDescent="0.25">
      <c r="C149" s="16"/>
    </row>
    <row r="150" spans="3:3" x14ac:dyDescent="0.25">
      <c r="C150" s="16"/>
    </row>
    <row r="151" spans="3:3" x14ac:dyDescent="0.25">
      <c r="C151" s="16"/>
    </row>
    <row r="152" spans="3:3" x14ac:dyDescent="0.25">
      <c r="C152" s="16"/>
    </row>
    <row r="153" spans="3:3" x14ac:dyDescent="0.25">
      <c r="C153" s="16"/>
    </row>
    <row r="154" spans="3:3" x14ac:dyDescent="0.25">
      <c r="C154" s="16"/>
    </row>
    <row r="155" spans="3:3" x14ac:dyDescent="0.25">
      <c r="C155" s="16"/>
    </row>
    <row r="156" spans="3:3" x14ac:dyDescent="0.25">
      <c r="C156" s="16"/>
    </row>
    <row r="157" spans="3:3" x14ac:dyDescent="0.25">
      <c r="C157" s="16"/>
    </row>
    <row r="158" spans="3:3" x14ac:dyDescent="0.25">
      <c r="C158" s="16"/>
    </row>
    <row r="159" spans="3:3" x14ac:dyDescent="0.25">
      <c r="C159" s="16"/>
    </row>
    <row r="160" spans="3:3" x14ac:dyDescent="0.25">
      <c r="C160" s="16"/>
    </row>
    <row r="161" spans="3:3" x14ac:dyDescent="0.25">
      <c r="C161" s="16"/>
    </row>
    <row r="162" spans="3:3" x14ac:dyDescent="0.25">
      <c r="C162" s="16"/>
    </row>
    <row r="163" spans="3:3" x14ac:dyDescent="0.25">
      <c r="C163" s="16"/>
    </row>
    <row r="164" spans="3:3" x14ac:dyDescent="0.25">
      <c r="C164" s="16"/>
    </row>
    <row r="165" spans="3:3" x14ac:dyDescent="0.25">
      <c r="C165" s="16"/>
    </row>
    <row r="166" spans="3:3" x14ac:dyDescent="0.25">
      <c r="C166" s="16"/>
    </row>
    <row r="167" spans="3:3" x14ac:dyDescent="0.25">
      <c r="C167" s="16"/>
    </row>
    <row r="168" spans="3:3" x14ac:dyDescent="0.25">
      <c r="C168" s="16"/>
    </row>
    <row r="169" spans="3:3" x14ac:dyDescent="0.25">
      <c r="C169" s="16"/>
    </row>
    <row r="170" spans="3:3" x14ac:dyDescent="0.25">
      <c r="C170" s="16"/>
    </row>
    <row r="171" spans="3:3" x14ac:dyDescent="0.25">
      <c r="C171" s="16"/>
    </row>
    <row r="172" spans="3:3" x14ac:dyDescent="0.25">
      <c r="C172" s="16"/>
    </row>
    <row r="173" spans="3:3" x14ac:dyDescent="0.25">
      <c r="C173" s="16"/>
    </row>
    <row r="174" spans="3:3" x14ac:dyDescent="0.25">
      <c r="C174" s="16"/>
    </row>
    <row r="175" spans="3:3" x14ac:dyDescent="0.25">
      <c r="C175" s="16"/>
    </row>
    <row r="176" spans="3:3" x14ac:dyDescent="0.25">
      <c r="C176" s="16"/>
    </row>
    <row r="177" spans="3:3" x14ac:dyDescent="0.25">
      <c r="C177" s="16"/>
    </row>
    <row r="178" spans="3:3" x14ac:dyDescent="0.25">
      <c r="C178" s="16"/>
    </row>
    <row r="179" spans="3:3" x14ac:dyDescent="0.25">
      <c r="C179" s="16"/>
    </row>
    <row r="180" spans="3:3" x14ac:dyDescent="0.25">
      <c r="C180" s="16"/>
    </row>
    <row r="181" spans="3:3" x14ac:dyDescent="0.25">
      <c r="C181" s="16"/>
    </row>
    <row r="182" spans="3:3" x14ac:dyDescent="0.25">
      <c r="C182" s="16"/>
    </row>
    <row r="183" spans="3:3" x14ac:dyDescent="0.25">
      <c r="C183" s="16"/>
    </row>
    <row r="184" spans="3:3" x14ac:dyDescent="0.25">
      <c r="C184" s="16"/>
    </row>
    <row r="185" spans="3:3" x14ac:dyDescent="0.25">
      <c r="C185" s="16"/>
    </row>
    <row r="186" spans="3:3" x14ac:dyDescent="0.25">
      <c r="C186" s="16"/>
    </row>
    <row r="187" spans="3:3" x14ac:dyDescent="0.25">
      <c r="C187" s="16"/>
    </row>
    <row r="188" spans="3:3" x14ac:dyDescent="0.25">
      <c r="C188" s="16"/>
    </row>
    <row r="189" spans="3:3" x14ac:dyDescent="0.25">
      <c r="C189" s="16"/>
    </row>
    <row r="190" spans="3:3" x14ac:dyDescent="0.25">
      <c r="C190" s="16"/>
    </row>
    <row r="191" spans="3:3" x14ac:dyDescent="0.25">
      <c r="C191" s="16"/>
    </row>
    <row r="192" spans="3:3" x14ac:dyDescent="0.25">
      <c r="C192" s="16"/>
    </row>
    <row r="193" spans="3:3" x14ac:dyDescent="0.25">
      <c r="C193" s="16"/>
    </row>
    <row r="194" spans="3:3" x14ac:dyDescent="0.25">
      <c r="C194" s="16"/>
    </row>
    <row r="195" spans="3:3" x14ac:dyDescent="0.25">
      <c r="C195" s="16"/>
    </row>
    <row r="196" spans="3:3" x14ac:dyDescent="0.25">
      <c r="C196" s="16"/>
    </row>
    <row r="197" spans="3:3" x14ac:dyDescent="0.25">
      <c r="C197" s="16"/>
    </row>
    <row r="198" spans="3:3" x14ac:dyDescent="0.25">
      <c r="C198" s="16"/>
    </row>
    <row r="199" spans="3:3" x14ac:dyDescent="0.25">
      <c r="C199" s="16"/>
    </row>
    <row r="200" spans="3:3" x14ac:dyDescent="0.25">
      <c r="C200" s="16"/>
    </row>
    <row r="201" spans="3:3" x14ac:dyDescent="0.25">
      <c r="C201" s="16"/>
    </row>
    <row r="202" spans="3:3" x14ac:dyDescent="0.25">
      <c r="C202" s="16"/>
    </row>
    <row r="203" spans="3:3" x14ac:dyDescent="0.25">
      <c r="C203" s="16"/>
    </row>
    <row r="204" spans="3:3" x14ac:dyDescent="0.25">
      <c r="C204" s="16"/>
    </row>
    <row r="205" spans="3:3" x14ac:dyDescent="0.25">
      <c r="C205" s="16"/>
    </row>
    <row r="206" spans="3:3" x14ac:dyDescent="0.25">
      <c r="C206" s="16"/>
    </row>
    <row r="207" spans="3:3" x14ac:dyDescent="0.25">
      <c r="C207" s="16"/>
    </row>
    <row r="208" spans="3:3" x14ac:dyDescent="0.25">
      <c r="C208" s="16"/>
    </row>
    <row r="209" spans="3:3" x14ac:dyDescent="0.25">
      <c r="C209" s="16"/>
    </row>
    <row r="210" spans="3:3" x14ac:dyDescent="0.25">
      <c r="C210" s="16"/>
    </row>
    <row r="211" spans="3:3" x14ac:dyDescent="0.25">
      <c r="C211" s="16"/>
    </row>
    <row r="212" spans="3:3" x14ac:dyDescent="0.25">
      <c r="C212" s="16"/>
    </row>
    <row r="213" spans="3:3" x14ac:dyDescent="0.25">
      <c r="C213" s="16"/>
    </row>
    <row r="214" spans="3:3" x14ac:dyDescent="0.25">
      <c r="C214" s="16"/>
    </row>
    <row r="215" spans="3:3" x14ac:dyDescent="0.25">
      <c r="C215" s="16"/>
    </row>
    <row r="216" spans="3:3" x14ac:dyDescent="0.25">
      <c r="C216" s="16"/>
    </row>
    <row r="217" spans="3:3" x14ac:dyDescent="0.25">
      <c r="C217" s="16"/>
    </row>
    <row r="218" spans="3:3" x14ac:dyDescent="0.25">
      <c r="C218" s="16"/>
    </row>
    <row r="219" spans="3:3" x14ac:dyDescent="0.25">
      <c r="C219" s="16"/>
    </row>
    <row r="220" spans="3:3" x14ac:dyDescent="0.25">
      <c r="C220" s="16"/>
    </row>
    <row r="221" spans="3:3" x14ac:dyDescent="0.25">
      <c r="C221" s="16"/>
    </row>
    <row r="222" spans="3:3" x14ac:dyDescent="0.25">
      <c r="C222" s="16"/>
    </row>
    <row r="223" spans="3:3" x14ac:dyDescent="0.25">
      <c r="C223" s="16"/>
    </row>
    <row r="224" spans="3:3" x14ac:dyDescent="0.25">
      <c r="C224" s="16"/>
    </row>
    <row r="225" spans="3:3" x14ac:dyDescent="0.25">
      <c r="C225" s="16"/>
    </row>
    <row r="226" spans="3:3" x14ac:dyDescent="0.25">
      <c r="C226" s="16"/>
    </row>
    <row r="227" spans="3:3" x14ac:dyDescent="0.25">
      <c r="C227" s="16"/>
    </row>
    <row r="228" spans="3:3" x14ac:dyDescent="0.25">
      <c r="C228" s="16"/>
    </row>
    <row r="229" spans="3:3" x14ac:dyDescent="0.25">
      <c r="C229" s="16"/>
    </row>
    <row r="230" spans="3:3" x14ac:dyDescent="0.25">
      <c r="C230" s="16"/>
    </row>
    <row r="231" spans="3:3" x14ac:dyDescent="0.25">
      <c r="C231" s="16"/>
    </row>
    <row r="232" spans="3:3" x14ac:dyDescent="0.25">
      <c r="C232" s="16"/>
    </row>
    <row r="233" spans="3:3" x14ac:dyDescent="0.25">
      <c r="C233" s="16"/>
    </row>
    <row r="234" spans="3:3" x14ac:dyDescent="0.25">
      <c r="C234" s="16"/>
    </row>
    <row r="235" spans="3:3" x14ac:dyDescent="0.25">
      <c r="C235" s="16"/>
    </row>
    <row r="236" spans="3:3" x14ac:dyDescent="0.25">
      <c r="C236" s="16"/>
    </row>
    <row r="237" spans="3:3" x14ac:dyDescent="0.25">
      <c r="C237" s="16"/>
    </row>
    <row r="238" spans="3:3" x14ac:dyDescent="0.25">
      <c r="C238" s="16"/>
    </row>
    <row r="239" spans="3:3" x14ac:dyDescent="0.25">
      <c r="C239" s="16"/>
    </row>
    <row r="240" spans="3:3" x14ac:dyDescent="0.25">
      <c r="C240" s="16"/>
    </row>
    <row r="241" spans="3:3" x14ac:dyDescent="0.25">
      <c r="C241" s="16"/>
    </row>
    <row r="242" spans="3:3" x14ac:dyDescent="0.25">
      <c r="C242" s="16"/>
    </row>
    <row r="243" spans="3:3" x14ac:dyDescent="0.25">
      <c r="C243" s="16"/>
    </row>
    <row r="244" spans="3:3" x14ac:dyDescent="0.25">
      <c r="C244" s="16"/>
    </row>
    <row r="245" spans="3:3" x14ac:dyDescent="0.25">
      <c r="C245" s="16"/>
    </row>
    <row r="246" spans="3:3" x14ac:dyDescent="0.25">
      <c r="C246" s="16"/>
    </row>
    <row r="247" spans="3:3" x14ac:dyDescent="0.25">
      <c r="C247" s="16"/>
    </row>
    <row r="248" spans="3:3" x14ac:dyDescent="0.25">
      <c r="C248" s="16"/>
    </row>
    <row r="249" spans="3:3" x14ac:dyDescent="0.25">
      <c r="C249" s="16"/>
    </row>
    <row r="250" spans="3:3" x14ac:dyDescent="0.25">
      <c r="C250" s="16"/>
    </row>
    <row r="251" spans="3:3" x14ac:dyDescent="0.25">
      <c r="C251" s="16"/>
    </row>
    <row r="252" spans="3:3" x14ac:dyDescent="0.25">
      <c r="C252" s="16"/>
    </row>
    <row r="253" spans="3:3" x14ac:dyDescent="0.25">
      <c r="C253" s="16"/>
    </row>
    <row r="254" spans="3:3" x14ac:dyDescent="0.25">
      <c r="C254" s="16"/>
    </row>
    <row r="255" spans="3:3" x14ac:dyDescent="0.25">
      <c r="C255" s="16"/>
    </row>
    <row r="256" spans="3:3" x14ac:dyDescent="0.25">
      <c r="C256" s="16"/>
    </row>
    <row r="257" spans="3:3" x14ac:dyDescent="0.25">
      <c r="C257" s="16"/>
    </row>
    <row r="258" spans="3:3" x14ac:dyDescent="0.25">
      <c r="C258" s="16"/>
    </row>
    <row r="259" spans="3:3" x14ac:dyDescent="0.25">
      <c r="C259" s="16"/>
    </row>
    <row r="260" spans="3:3" x14ac:dyDescent="0.25">
      <c r="C260" s="16"/>
    </row>
    <row r="261" spans="3:3" x14ac:dyDescent="0.25">
      <c r="C261" s="16"/>
    </row>
    <row r="262" spans="3:3" x14ac:dyDescent="0.25">
      <c r="C262" s="16"/>
    </row>
    <row r="263" spans="3:3" x14ac:dyDescent="0.25">
      <c r="C263" s="16"/>
    </row>
    <row r="264" spans="3:3" x14ac:dyDescent="0.25">
      <c r="C264" s="16"/>
    </row>
    <row r="265" spans="3:3" x14ac:dyDescent="0.25">
      <c r="C265" s="16"/>
    </row>
    <row r="266" spans="3:3" x14ac:dyDescent="0.25">
      <c r="C266" s="16"/>
    </row>
    <row r="267" spans="3:3" x14ac:dyDescent="0.25">
      <c r="C267" s="16"/>
    </row>
    <row r="268" spans="3:3" x14ac:dyDescent="0.25">
      <c r="C268" s="16"/>
    </row>
    <row r="269" spans="3:3" x14ac:dyDescent="0.25">
      <c r="C269" s="16"/>
    </row>
    <row r="270" spans="3:3" x14ac:dyDescent="0.25">
      <c r="C270" s="16"/>
    </row>
    <row r="271" spans="3:3" x14ac:dyDescent="0.25">
      <c r="C271" s="16"/>
    </row>
    <row r="272" spans="3:3" x14ac:dyDescent="0.25">
      <c r="C272" s="16"/>
    </row>
    <row r="273" spans="3:3" x14ac:dyDescent="0.25">
      <c r="C273" s="16"/>
    </row>
    <row r="274" spans="3:3" x14ac:dyDescent="0.25">
      <c r="C274" s="16"/>
    </row>
    <row r="275" spans="3:3" x14ac:dyDescent="0.25">
      <c r="C275" s="16"/>
    </row>
    <row r="276" spans="3:3" x14ac:dyDescent="0.25">
      <c r="C276" s="16"/>
    </row>
    <row r="277" spans="3:3" x14ac:dyDescent="0.25">
      <c r="C277" s="16"/>
    </row>
    <row r="278" spans="3:3" x14ac:dyDescent="0.25">
      <c r="C278" s="16"/>
    </row>
    <row r="279" spans="3:3" x14ac:dyDescent="0.25">
      <c r="C279" s="16"/>
    </row>
    <row r="280" spans="3:3" x14ac:dyDescent="0.25">
      <c r="C280" s="16"/>
    </row>
    <row r="281" spans="3:3" x14ac:dyDescent="0.25">
      <c r="C281" s="16"/>
    </row>
    <row r="282" spans="3:3" x14ac:dyDescent="0.25">
      <c r="C282" s="16"/>
    </row>
    <row r="283" spans="3:3" x14ac:dyDescent="0.25">
      <c r="C283" s="16"/>
    </row>
    <row r="284" spans="3:3" x14ac:dyDescent="0.25">
      <c r="C284" s="16"/>
    </row>
    <row r="285" spans="3:3" x14ac:dyDescent="0.25">
      <c r="C285" s="16"/>
    </row>
    <row r="286" spans="3:3" x14ac:dyDescent="0.25">
      <c r="C286" s="16"/>
    </row>
    <row r="287" spans="3:3" x14ac:dyDescent="0.25">
      <c r="C287" s="16"/>
    </row>
    <row r="288" spans="3:3" x14ac:dyDescent="0.25">
      <c r="C288" s="16"/>
    </row>
    <row r="289" spans="3:3" x14ac:dyDescent="0.25">
      <c r="C289" s="16"/>
    </row>
    <row r="290" spans="3:3" x14ac:dyDescent="0.25">
      <c r="C290" s="16"/>
    </row>
    <row r="291" spans="3:3" x14ac:dyDescent="0.25">
      <c r="C291" s="16"/>
    </row>
    <row r="292" spans="3:3" x14ac:dyDescent="0.25">
      <c r="C292" s="16"/>
    </row>
    <row r="293" spans="3:3" x14ac:dyDescent="0.25">
      <c r="C293" s="16"/>
    </row>
    <row r="294" spans="3:3" x14ac:dyDescent="0.25">
      <c r="C294" s="16"/>
    </row>
    <row r="295" spans="3:3" x14ac:dyDescent="0.25">
      <c r="C295" s="16"/>
    </row>
    <row r="296" spans="3:3" x14ac:dyDescent="0.25">
      <c r="C296" s="16"/>
    </row>
    <row r="297" spans="3:3" x14ac:dyDescent="0.25">
      <c r="C297" s="16"/>
    </row>
    <row r="298" spans="3:3" x14ac:dyDescent="0.25">
      <c r="C298" s="16"/>
    </row>
    <row r="299" spans="3:3" x14ac:dyDescent="0.25">
      <c r="C299" s="16"/>
    </row>
    <row r="300" spans="3:3" x14ac:dyDescent="0.25">
      <c r="C300" s="16"/>
    </row>
    <row r="301" spans="3:3" x14ac:dyDescent="0.25">
      <c r="C301" s="16"/>
    </row>
    <row r="302" spans="3:3" x14ac:dyDescent="0.25">
      <c r="C302" s="16"/>
    </row>
    <row r="303" spans="3:3" x14ac:dyDescent="0.25">
      <c r="C303" s="16"/>
    </row>
    <row r="304" spans="3:3" x14ac:dyDescent="0.25">
      <c r="C304" s="16"/>
    </row>
    <row r="305" spans="3:3" x14ac:dyDescent="0.25">
      <c r="C305" s="16"/>
    </row>
    <row r="306" spans="3:3" x14ac:dyDescent="0.25">
      <c r="C306" s="16"/>
    </row>
    <row r="307" spans="3:3" x14ac:dyDescent="0.25">
      <c r="C307" s="16"/>
    </row>
    <row r="308" spans="3:3" x14ac:dyDescent="0.25">
      <c r="C308" s="16"/>
    </row>
    <row r="309" spans="3:3" x14ac:dyDescent="0.25">
      <c r="C309" s="16"/>
    </row>
    <row r="310" spans="3:3" x14ac:dyDescent="0.25">
      <c r="C310" s="16"/>
    </row>
    <row r="311" spans="3:3" x14ac:dyDescent="0.25">
      <c r="C311" s="16"/>
    </row>
    <row r="312" spans="3:3" x14ac:dyDescent="0.25">
      <c r="C312" s="16"/>
    </row>
    <row r="313" spans="3:3" x14ac:dyDescent="0.25">
      <c r="C313" s="16"/>
    </row>
    <row r="314" spans="3:3" x14ac:dyDescent="0.25">
      <c r="C314" s="16"/>
    </row>
    <row r="315" spans="3:3" x14ac:dyDescent="0.25">
      <c r="C315" s="16"/>
    </row>
    <row r="316" spans="3:3" x14ac:dyDescent="0.25">
      <c r="C316" s="16"/>
    </row>
    <row r="317" spans="3:3" x14ac:dyDescent="0.25">
      <c r="C317" s="16"/>
    </row>
    <row r="318" spans="3:3" x14ac:dyDescent="0.25">
      <c r="C318" s="16"/>
    </row>
    <row r="319" spans="3:3" x14ac:dyDescent="0.25">
      <c r="C319" s="16"/>
    </row>
    <row r="320" spans="3:3" x14ac:dyDescent="0.25">
      <c r="C320" s="16"/>
    </row>
    <row r="321" spans="3:3" x14ac:dyDescent="0.25">
      <c r="C321" s="16"/>
    </row>
    <row r="322" spans="3:3" x14ac:dyDescent="0.25">
      <c r="C322" s="16"/>
    </row>
    <row r="323" spans="3:3" x14ac:dyDescent="0.25">
      <c r="C323" s="16"/>
    </row>
    <row r="324" spans="3:3" x14ac:dyDescent="0.25">
      <c r="C324" s="16"/>
    </row>
    <row r="325" spans="3:3" x14ac:dyDescent="0.25">
      <c r="C325" s="16"/>
    </row>
    <row r="326" spans="3:3" x14ac:dyDescent="0.25">
      <c r="C326" s="16"/>
    </row>
    <row r="327" spans="3:3" x14ac:dyDescent="0.25">
      <c r="C327" s="16"/>
    </row>
    <row r="328" spans="3:3" x14ac:dyDescent="0.25">
      <c r="C328" s="16"/>
    </row>
    <row r="329" spans="3:3" x14ac:dyDescent="0.25">
      <c r="C329" s="16"/>
    </row>
    <row r="330" spans="3:3" x14ac:dyDescent="0.25">
      <c r="C330" s="16"/>
    </row>
    <row r="331" spans="3:3" x14ac:dyDescent="0.25">
      <c r="C331" s="16"/>
    </row>
    <row r="332" spans="3:3" x14ac:dyDescent="0.25">
      <c r="C332" s="16"/>
    </row>
    <row r="333" spans="3:3" x14ac:dyDescent="0.25">
      <c r="C333" s="16"/>
    </row>
    <row r="334" spans="3:3" x14ac:dyDescent="0.25">
      <c r="C334" s="16"/>
    </row>
    <row r="335" spans="3:3" x14ac:dyDescent="0.25">
      <c r="C335" s="16"/>
    </row>
    <row r="336" spans="3:3" x14ac:dyDescent="0.25">
      <c r="C336" s="16"/>
    </row>
    <row r="337" spans="3:3" x14ac:dyDescent="0.25">
      <c r="C337" s="16"/>
    </row>
    <row r="338" spans="3:3" x14ac:dyDescent="0.25">
      <c r="C338" s="16"/>
    </row>
    <row r="339" spans="3:3" x14ac:dyDescent="0.25">
      <c r="C339" s="16"/>
    </row>
    <row r="340" spans="3:3" x14ac:dyDescent="0.25">
      <c r="C340" s="16"/>
    </row>
    <row r="341" spans="3:3" x14ac:dyDescent="0.25">
      <c r="C341" s="16"/>
    </row>
    <row r="342" spans="3:3" x14ac:dyDescent="0.25">
      <c r="C342" s="16"/>
    </row>
    <row r="343" spans="3:3" x14ac:dyDescent="0.25">
      <c r="C343" s="16"/>
    </row>
    <row r="344" spans="3:3" x14ac:dyDescent="0.25">
      <c r="C344" s="16"/>
    </row>
    <row r="345" spans="3:3" x14ac:dyDescent="0.25">
      <c r="C345" s="16"/>
    </row>
    <row r="346" spans="3:3" x14ac:dyDescent="0.25">
      <c r="C346" s="16"/>
    </row>
    <row r="347" spans="3:3" x14ac:dyDescent="0.25">
      <c r="C347" s="16"/>
    </row>
    <row r="348" spans="3:3" x14ac:dyDescent="0.25">
      <c r="C348" s="16"/>
    </row>
    <row r="349" spans="3:3" x14ac:dyDescent="0.25">
      <c r="C349" s="16"/>
    </row>
    <row r="350" spans="3:3" x14ac:dyDescent="0.25">
      <c r="C350" s="16"/>
    </row>
    <row r="351" spans="3:3" x14ac:dyDescent="0.25">
      <c r="C351" s="16"/>
    </row>
    <row r="352" spans="3:3" x14ac:dyDescent="0.25">
      <c r="C352" s="16"/>
    </row>
    <row r="353" spans="3:3" x14ac:dyDescent="0.25">
      <c r="C353" s="16"/>
    </row>
    <row r="354" spans="3:3" x14ac:dyDescent="0.25">
      <c r="C354" s="16"/>
    </row>
    <row r="355" spans="3:3" x14ac:dyDescent="0.25">
      <c r="C355" s="16"/>
    </row>
    <row r="356" spans="3:3" x14ac:dyDescent="0.25">
      <c r="C356" s="16"/>
    </row>
    <row r="357" spans="3:3" x14ac:dyDescent="0.25">
      <c r="C357" s="16"/>
    </row>
    <row r="358" spans="3:3" x14ac:dyDescent="0.25">
      <c r="C358" s="16"/>
    </row>
    <row r="359" spans="3:3" x14ac:dyDescent="0.25">
      <c r="C359" s="16"/>
    </row>
    <row r="360" spans="3:3" x14ac:dyDescent="0.25">
      <c r="C360" s="16"/>
    </row>
    <row r="361" spans="3:3" x14ac:dyDescent="0.25">
      <c r="C361" s="16"/>
    </row>
    <row r="362" spans="3:3" x14ac:dyDescent="0.25">
      <c r="C362" s="16"/>
    </row>
    <row r="363" spans="3:3" x14ac:dyDescent="0.25">
      <c r="C363" s="16"/>
    </row>
    <row r="364" spans="3:3" x14ac:dyDescent="0.25">
      <c r="C364" s="16"/>
    </row>
    <row r="365" spans="3:3" x14ac:dyDescent="0.25">
      <c r="C365" s="16"/>
    </row>
    <row r="366" spans="3:3" x14ac:dyDescent="0.25">
      <c r="C366" s="16"/>
    </row>
    <row r="367" spans="3:3" x14ac:dyDescent="0.25">
      <c r="C367" s="16"/>
    </row>
    <row r="368" spans="3:3" x14ac:dyDescent="0.25">
      <c r="C368" s="16"/>
    </row>
    <row r="369" spans="3:3" x14ac:dyDescent="0.25">
      <c r="C369" s="16"/>
    </row>
    <row r="370" spans="3:3" x14ac:dyDescent="0.25">
      <c r="C370" s="16"/>
    </row>
    <row r="371" spans="3:3" x14ac:dyDescent="0.25">
      <c r="C371" s="16"/>
    </row>
    <row r="372" spans="3:3" x14ac:dyDescent="0.25">
      <c r="C372" s="16"/>
    </row>
    <row r="373" spans="3:3" x14ac:dyDescent="0.25">
      <c r="C373" s="16"/>
    </row>
    <row r="374" spans="3:3" x14ac:dyDescent="0.25">
      <c r="C374" s="16"/>
    </row>
    <row r="375" spans="3:3" x14ac:dyDescent="0.25">
      <c r="C375" s="16"/>
    </row>
    <row r="376" spans="3:3" x14ac:dyDescent="0.25">
      <c r="C376" s="16"/>
    </row>
    <row r="377" spans="3:3" x14ac:dyDescent="0.25">
      <c r="C377" s="16"/>
    </row>
    <row r="378" spans="3:3" x14ac:dyDescent="0.25">
      <c r="C378" s="16"/>
    </row>
    <row r="379" spans="3:3" x14ac:dyDescent="0.25">
      <c r="C379" s="16"/>
    </row>
    <row r="380" spans="3:3" x14ac:dyDescent="0.25">
      <c r="C380" s="16"/>
    </row>
    <row r="381" spans="3:3" x14ac:dyDescent="0.25">
      <c r="C381" s="16"/>
    </row>
    <row r="382" spans="3:3" x14ac:dyDescent="0.25">
      <c r="C382" s="16"/>
    </row>
    <row r="383" spans="3:3" x14ac:dyDescent="0.25">
      <c r="C383" s="16"/>
    </row>
    <row r="384" spans="3:3" x14ac:dyDescent="0.25">
      <c r="C384" s="16"/>
    </row>
    <row r="385" spans="3:3" x14ac:dyDescent="0.25">
      <c r="C385" s="16"/>
    </row>
    <row r="386" spans="3:3" x14ac:dyDescent="0.25">
      <c r="C386" s="16"/>
    </row>
    <row r="387" spans="3:3" x14ac:dyDescent="0.25">
      <c r="C387" s="16"/>
    </row>
    <row r="388" spans="3:3" x14ac:dyDescent="0.25">
      <c r="C388" s="16"/>
    </row>
    <row r="389" spans="3:3" x14ac:dyDescent="0.25">
      <c r="C389" s="16"/>
    </row>
    <row r="390" spans="3:3" x14ac:dyDescent="0.25">
      <c r="C390" s="16"/>
    </row>
    <row r="391" spans="3:3" x14ac:dyDescent="0.25">
      <c r="C391" s="16"/>
    </row>
    <row r="392" spans="3:3" x14ac:dyDescent="0.25">
      <c r="C392" s="16"/>
    </row>
    <row r="393" spans="3:3" x14ac:dyDescent="0.25">
      <c r="C393" s="16"/>
    </row>
    <row r="394" spans="3:3" x14ac:dyDescent="0.25">
      <c r="C394" s="16"/>
    </row>
    <row r="395" spans="3:3" x14ac:dyDescent="0.25">
      <c r="C395" s="16"/>
    </row>
    <row r="396" spans="3:3" x14ac:dyDescent="0.25">
      <c r="C396" s="16"/>
    </row>
    <row r="397" spans="3:3" x14ac:dyDescent="0.25">
      <c r="C397" s="16"/>
    </row>
    <row r="398" spans="3:3" x14ac:dyDescent="0.25">
      <c r="C398" s="16"/>
    </row>
    <row r="399" spans="3:3" x14ac:dyDescent="0.25">
      <c r="C399" s="16"/>
    </row>
    <row r="400" spans="3:3" x14ac:dyDescent="0.25">
      <c r="C400" s="16"/>
    </row>
    <row r="401" spans="3:3" x14ac:dyDescent="0.25">
      <c r="C401" s="16"/>
    </row>
    <row r="402" spans="3:3" x14ac:dyDescent="0.25">
      <c r="C402" s="16"/>
    </row>
    <row r="403" spans="3:3" x14ac:dyDescent="0.25">
      <c r="C403" s="16"/>
    </row>
    <row r="404" spans="3:3" x14ac:dyDescent="0.25">
      <c r="C404" s="16"/>
    </row>
    <row r="405" spans="3:3" x14ac:dyDescent="0.25">
      <c r="C405" s="16"/>
    </row>
    <row r="406" spans="3:3" x14ac:dyDescent="0.25">
      <c r="C406" s="16"/>
    </row>
    <row r="407" spans="3:3" x14ac:dyDescent="0.25">
      <c r="C407" s="16"/>
    </row>
    <row r="408" spans="3:3" x14ac:dyDescent="0.25">
      <c r="C408" s="16"/>
    </row>
    <row r="409" spans="3:3" x14ac:dyDescent="0.25">
      <c r="C409" s="16"/>
    </row>
  </sheetData>
  <mergeCells count="1">
    <mergeCell ref="F3:G3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2021-05-24T11:03:54Z</dcterms:created>
  <dcterms:modified xsi:type="dcterms:W3CDTF">2021-05-24T11:16:10Z</dcterms:modified>
</cp:coreProperties>
</file>